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ebastian\Desktop\SUBIR\1-66)\"/>
    </mc:Choice>
  </mc:AlternateContent>
  <xr:revisionPtr revIDLastSave="0" documentId="13_ncr:1_{29D1445A-53BC-4119-B10C-8CE3EFBBA5AA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AGUAS RESIDUALE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zS/Ziy50M7PMExtc8NGfwNx4UeA=="/>
    </ext>
  </extLst>
</workbook>
</file>

<file path=xl/calcChain.xml><?xml version="1.0" encoding="utf-8"?>
<calcChain xmlns="http://schemas.openxmlformats.org/spreadsheetml/2006/main">
  <c r="F50" i="6" l="1"/>
  <c r="E50" i="6"/>
  <c r="D50" i="6"/>
  <c r="C50" i="6"/>
  <c r="D15" i="6"/>
  <c r="D17" i="6"/>
  <c r="D19" i="6"/>
  <c r="M49" i="6" l="1"/>
  <c r="L49" i="6"/>
  <c r="K49" i="6"/>
  <c r="J49" i="6"/>
  <c r="I49" i="6"/>
  <c r="H49" i="6"/>
  <c r="G49" i="6"/>
  <c r="F49" i="6"/>
  <c r="E49" i="6"/>
  <c r="D49" i="6"/>
  <c r="C49" i="6"/>
  <c r="D13" i="6"/>
</calcChain>
</file>

<file path=xl/sharedStrings.xml><?xml version="1.0" encoding="utf-8"?>
<sst xmlns="http://schemas.openxmlformats.org/spreadsheetml/2006/main" count="82" uniqueCount="64">
  <si>
    <t>META</t>
  </si>
  <si>
    <t>CUMPLE</t>
  </si>
  <si>
    <t>ANÁLISIS</t>
  </si>
  <si>
    <t>Código: FO01-PG-19</t>
  </si>
  <si>
    <t>Versión: 02</t>
  </si>
  <si>
    <t>Fecha: 24/01/2024</t>
  </si>
  <si>
    <t>OBJETIVO:</t>
  </si>
  <si>
    <t>ESTRUCTURA DEL INDICADOR</t>
  </si>
  <si>
    <t>NOMBRE DEL INDICADOR:</t>
  </si>
  <si>
    <t>PROCESO:</t>
  </si>
  <si>
    <t>RESPONSABLE:</t>
  </si>
  <si>
    <t>Calcular:</t>
  </si>
  <si>
    <t>Analizar:</t>
  </si>
  <si>
    <t>CONOCER EL RESULTADO:</t>
  </si>
  <si>
    <t>Gerencia General, Líderes de Proceso, Director de Aseo, T.A. Aseo, Entes de Control.</t>
  </si>
  <si>
    <t>RANGOS DE MEDICIÓN Y META 2021</t>
  </si>
  <si>
    <t>NO CUMPLE</t>
  </si>
  <si>
    <t>RANGOS DE MEDICIÓN Y META 2022</t>
  </si>
  <si>
    <t>RANGOS DE MEDICIÓN Y META 2023</t>
  </si>
  <si>
    <t>RANGOS DE MEDICIÓN Y META 2024</t>
  </si>
  <si>
    <t>ORIGEN DE LA INFORMACIÓN:</t>
  </si>
  <si>
    <t>FÓRMULA:</t>
  </si>
  <si>
    <t>TÉCNICA ESTADÍSTICA:</t>
  </si>
  <si>
    <t>Gráfico de barras</t>
  </si>
  <si>
    <t>FRECUENCIA:</t>
  </si>
  <si>
    <t>TENDENCIA:</t>
  </si>
  <si>
    <t>UNIDAD DE MEDIDA:</t>
  </si>
  <si>
    <t>%</t>
  </si>
  <si>
    <t>TIPO DE INDICADOR:</t>
  </si>
  <si>
    <t>Eficacia</t>
  </si>
  <si>
    <t>PARÁMETROS</t>
  </si>
  <si>
    <t>Meta</t>
  </si>
  <si>
    <t>GRÁFICA DEL INDICADOR</t>
  </si>
  <si>
    <t>ACCIONES DE MEJORA</t>
  </si>
  <si>
    <t>Ascendente</t>
  </si>
  <si>
    <t>Asesor Ambiental</t>
  </si>
  <si>
    <t>Plantas de tratamiento de aguas residuales, empresas de servicios públicos de agua, autoridades ambientales locales</t>
  </si>
  <si>
    <t>DATOS DE MEDICIÓN</t>
  </si>
  <si>
    <t>Cumplimiento</t>
  </si>
  <si>
    <t>AÑO</t>
  </si>
  <si>
    <t>FICHA TÉCNICA INDICADORES DE GESTIÓN</t>
  </si>
  <si>
    <t>Gerente General, Líderes de proceso, entes de control</t>
  </si>
  <si>
    <t>&gt;=</t>
  </si>
  <si>
    <t>&lt;</t>
  </si>
  <si>
    <t>Anual</t>
  </si>
  <si>
    <r>
      <t xml:space="preserve">Medir la proporción de aguas residuales urbanas que son adecuadamente tratadas antes de ser vertidas o reutilizadas por </t>
    </r>
    <r>
      <rPr>
        <b/>
        <sz val="11"/>
        <color theme="1"/>
        <rFont val="Century Gothic"/>
        <family val="2"/>
      </rPr>
      <t>EMPRESAS PÚBLICAS DE LA CEJA E.S.P</t>
    </r>
  </si>
  <si>
    <t>Porcentaje de aguas residuales urbanas tratadas.</t>
  </si>
  <si>
    <t>(Volumen de aguas residuales urbanas tratadas m3 / Volumen total de aguas residuales urbanas generadas m3) x  100</t>
  </si>
  <si>
    <t>Volumen de aguas residuales 
urbanas tratadas m3</t>
  </si>
  <si>
    <t>Volumen total de aguas residuales urbanas generadas m3</t>
  </si>
  <si>
    <t>En 2021, el volumen total de aguas residuales generadas fue tratado en su totalidad, alcanzando el 100% de cumplimiento, superando la meta establecida del 95%. Esto demuestra una infraestructura y capacidad adecuada para manejar las aguas residuales generadas en ese año.</t>
  </si>
  <si>
    <r>
      <t xml:space="preserve">Cumplimiento: </t>
    </r>
    <r>
      <rPr>
        <sz val="10"/>
        <color theme="1"/>
        <rFont val="Century Gothic"/>
        <family val="2"/>
      </rPr>
      <t>100%.</t>
    </r>
  </si>
  <si>
    <r>
      <t xml:space="preserve">Volumen de aguas residuales urbanas generadas y tratadas: </t>
    </r>
    <r>
      <rPr>
        <sz val="10"/>
        <color theme="1"/>
        <rFont val="Century Gothic"/>
        <family val="2"/>
      </rPr>
      <t>3,465,397 m³.</t>
    </r>
  </si>
  <si>
    <t>Realizar un estudio de capacidad de las plantas de tratamiento para prever futuros incrementos en el volumen de aguas residuales y asegurar que la infraestructura sea suficiente.
Iniciar programas de educación y sensibilización comunitaria sobre la reducción de la carga contaminante de las aguas residuales, promoviendo el uso de productos biodegradables y la correcta disposición de residuos peligrosos.</t>
  </si>
  <si>
    <t>Implementar sistemas de monitoreo en tiempo real para evaluar la calidad del agua tratada y anticipar cualquier falla en los procesos.
Desarrollar un plan para la expansión futura de las plantas de tratamiento, considerando los incrementos anuales en la generación de aguas residuales observados.</t>
  </si>
  <si>
    <t>Iniciar proyectos para la ampliación de la infraestructura de tratamiento, como la construcción de nuevas plantas o la expansión de las existentes, para asegurar el tratamiento eficiente de volúmenes crecientes.</t>
  </si>
  <si>
    <t>Cumplir la meta por encima del 95% de tratamiento de aguas residuales urbanas</t>
  </si>
  <si>
    <t>Cumplir la meta por encima del 96% de tratamiento de aguas residuales urbanas</t>
  </si>
  <si>
    <t>Cumplir la meta por encima del 97% de tratamiento de aguas residuales urbanas</t>
  </si>
  <si>
    <t>Cumplir la meta por encima del 98% de tratamiento de aguas residuales urbanas</t>
  </si>
  <si>
    <r>
      <t>Volumen de aguas residuales urbanas generadas y tratadas:</t>
    </r>
    <r>
      <rPr>
        <sz val="10"/>
        <color theme="1"/>
        <rFont val="Century Gothic"/>
        <family val="2"/>
      </rPr>
      <t xml:space="preserve"> 5371660,8 m³.</t>
    </r>
  </si>
  <si>
    <r>
      <t xml:space="preserve">Volumen de aguas residuales urbanas generadas y tratadas: </t>
    </r>
    <r>
      <rPr>
        <sz val="10"/>
        <color theme="1"/>
        <rFont val="Century Gothic"/>
        <family val="2"/>
      </rPr>
      <t>3265920 m³.</t>
    </r>
  </si>
  <si>
    <t>Se mantuvo el 100% de cumplimiento, pero con un volumen de aguas residuales generadas significativamente menor que en 2021 (una reducción del 39%).</t>
  </si>
  <si>
    <t>En 2023 se observa una recuperación en el volumen de aguas residuales generadas, con un aumento del 13% respecto a 2022, aunque aún por debajo del nivel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</si>
</sst>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6"/>
      <color theme="1"/>
      <name val="Century Gothic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94">
    <xf numFmtId="0" fontId="0" fillId="0" borderId="0" xfId="0"/>
    <xf numFmtId="0" fontId="3" fillId="0" borderId="1" xfId="2" applyFont="1"/>
    <xf numFmtId="0" fontId="12" fillId="6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9" fontId="13" fillId="0" borderId="5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9" fontId="10" fillId="2" borderId="5" xfId="0" applyNumberFormat="1" applyFont="1" applyFill="1" applyBorder="1" applyAlignment="1">
      <alignment vertical="center"/>
    </xf>
    <xf numFmtId="9" fontId="10" fillId="2" borderId="13" xfId="0" applyNumberFormat="1" applyFont="1" applyFill="1" applyBorder="1" applyAlignment="1">
      <alignment vertical="center"/>
    </xf>
    <xf numFmtId="9" fontId="10" fillId="2" borderId="13" xfId="0" applyNumberFormat="1" applyFont="1" applyFill="1" applyBorder="1" applyAlignment="1">
      <alignment horizontal="left" vertical="center"/>
    </xf>
    <xf numFmtId="9" fontId="10" fillId="4" borderId="13" xfId="0" applyNumberFormat="1" applyFont="1" applyFill="1" applyBorder="1" applyAlignment="1">
      <alignment horizontal="left" vertical="center"/>
    </xf>
    <xf numFmtId="0" fontId="10" fillId="5" borderId="13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/>
    </xf>
    <xf numFmtId="0" fontId="15" fillId="0" borderId="13" xfId="0" applyFont="1" applyBorder="1"/>
    <xf numFmtId="9" fontId="10" fillId="2" borderId="13" xfId="0" applyNumberFormat="1" applyFont="1" applyFill="1" applyBorder="1" applyAlignment="1">
      <alignment horizontal="right" vertical="center"/>
    </xf>
    <xf numFmtId="165" fontId="13" fillId="2" borderId="5" xfId="0" applyNumberFormat="1" applyFont="1" applyFill="1" applyBorder="1" applyAlignment="1">
      <alignment horizontal="center" vertical="center"/>
    </xf>
    <xf numFmtId="0" fontId="4" fillId="0" borderId="13" xfId="2" applyFont="1" applyBorder="1"/>
    <xf numFmtId="0" fontId="3" fillId="0" borderId="1" xfId="2" applyFont="1"/>
    <xf numFmtId="0" fontId="6" fillId="0" borderId="2" xfId="2" applyFont="1" applyBorder="1" applyAlignment="1">
      <alignment horizontal="right" vertical="center" wrapText="1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/>
    </xf>
    <xf numFmtId="0" fontId="16" fillId="0" borderId="13" xfId="0" applyFont="1" applyBorder="1"/>
    <xf numFmtId="0" fontId="10" fillId="0" borderId="13" xfId="0" applyFont="1" applyBorder="1" applyAlignment="1">
      <alignment horizontal="left" vertical="center"/>
    </xf>
    <xf numFmtId="0" fontId="9" fillId="0" borderId="13" xfId="0" applyFont="1" applyBorder="1"/>
    <xf numFmtId="0" fontId="8" fillId="0" borderId="13" xfId="0" applyFont="1" applyBorder="1" applyAlignment="1">
      <alignment horizontal="right" vertical="center"/>
    </xf>
    <xf numFmtId="0" fontId="10" fillId="0" borderId="6" xfId="0" applyFont="1" applyBorder="1" applyAlignment="1">
      <alignment horizontal="center"/>
    </xf>
    <xf numFmtId="0" fontId="9" fillId="0" borderId="1" xfId="0" applyFont="1" applyBorder="1"/>
    <xf numFmtId="0" fontId="9" fillId="0" borderId="7" xfId="0" applyFont="1" applyBorder="1"/>
    <xf numFmtId="0" fontId="8" fillId="3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3" xfId="0" applyBorder="1"/>
    <xf numFmtId="0" fontId="10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9" xfId="0" applyFont="1" applyBorder="1"/>
    <xf numFmtId="0" fontId="14" fillId="0" borderId="2" xfId="0" applyFont="1" applyBorder="1" applyAlignment="1">
      <alignment horizontal="center" vertical="center"/>
    </xf>
    <xf numFmtId="0" fontId="9" fillId="0" borderId="4" xfId="0" applyFont="1" applyBorder="1"/>
    <xf numFmtId="0" fontId="0" fillId="0" borderId="0" xfId="0"/>
    <xf numFmtId="0" fontId="9" fillId="0" borderId="10" xfId="0" applyFont="1" applyBorder="1"/>
    <xf numFmtId="0" fontId="10" fillId="0" borderId="0" xfId="0" applyFont="1" applyAlignment="1">
      <alignment horizontal="center"/>
    </xf>
    <xf numFmtId="0" fontId="9" fillId="0" borderId="17" xfId="0" applyFont="1" applyBorder="1"/>
    <xf numFmtId="0" fontId="8" fillId="3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9" fillId="0" borderId="15" xfId="0" applyFont="1" applyBorder="1"/>
    <xf numFmtId="0" fontId="9" fillId="0" borderId="25" xfId="0" applyFont="1" applyBorder="1"/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9" fontId="10" fillId="2" borderId="18" xfId="0" applyNumberFormat="1" applyFont="1" applyFill="1" applyBorder="1" applyAlignment="1">
      <alignment horizontal="center" vertical="center"/>
    </xf>
    <xf numFmtId="0" fontId="9" fillId="0" borderId="18" xfId="0" applyFont="1" applyBorder="1"/>
    <xf numFmtId="3" fontId="3" fillId="2" borderId="13" xfId="2" applyNumberFormat="1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9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20" xfId="0" applyFont="1" applyBorder="1" applyAlignment="1">
      <alignment horizontal="justify" vertical="top" wrapText="1"/>
    </xf>
    <xf numFmtId="0" fontId="7" fillId="0" borderId="21" xfId="0" applyFont="1" applyBorder="1" applyAlignment="1">
      <alignment horizontal="justify" vertical="top" wrapText="1"/>
    </xf>
    <xf numFmtId="0" fontId="17" fillId="0" borderId="3" xfId="2" applyFont="1" applyBorder="1"/>
    <xf numFmtId="0" fontId="17" fillId="0" borderId="8" xfId="2" applyFont="1" applyBorder="1"/>
    <xf numFmtId="0" fontId="17" fillId="0" borderId="9" xfId="2" applyFont="1" applyBorder="1"/>
    <xf numFmtId="0" fontId="8" fillId="3" borderId="8" xfId="0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PORCENTAJE</a:t>
            </a:r>
            <a:r>
              <a:rPr lang="es-CO" b="1" baseline="0"/>
              <a:t> DE AGUAS RESIDUALES TRATADAS 21-22-23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CUMPLIMIENTO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2021</c:v>
              </c:pt>
              <c:pt idx="1">
                <c:v>2022</c:v>
              </c:pt>
              <c:pt idx="2">
                <c:v>2023</c:v>
              </c:pt>
            </c:numLit>
          </c:cat>
          <c:val>
            <c:numRef>
              <c:f>'AGUAS RESIDUALES'!$C$49:$E$49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B-4637-94A7-02EC6EBEB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994568"/>
        <c:axId val="977994960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noFill/>
              <a:round/>
            </a:ln>
            <a:effectLst/>
          </c:spPr>
          <c:marker>
            <c:symbol val="dash"/>
            <c:size val="19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val>
            <c:numRef>
              <c:f>'AGUAS RESIDUALES'!$C$50:$E$50</c:f>
              <c:numCache>
                <c:formatCode>0%</c:formatCode>
                <c:ptCount val="3"/>
                <c:pt idx="0">
                  <c:v>0.95</c:v>
                </c:pt>
                <c:pt idx="1">
                  <c:v>0.96</c:v>
                </c:pt>
                <c:pt idx="2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B-4637-94A7-02EC6EBEB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994568"/>
        <c:axId val="977994960"/>
      </c:lineChart>
      <c:catAx>
        <c:axId val="97799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7994960"/>
        <c:crosses val="autoZero"/>
        <c:auto val="1"/>
        <c:lblAlgn val="ctr"/>
        <c:lblOffset val="100"/>
        <c:noMultiLvlLbl val="0"/>
      </c:catAx>
      <c:valAx>
        <c:axId val="9779949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7799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76201</xdr:rowOff>
    </xdr:from>
    <xdr:ext cx="933450" cy="438150"/>
    <xdr:pic>
      <xdr:nvPicPr>
        <xdr:cNvPr id="3" name="image8.jpg">
          <a:extLst>
            <a:ext uri="{FF2B5EF4-FFF2-40B4-BE49-F238E27FC236}">
              <a16:creationId xmlns:a16="http://schemas.microsoft.com/office/drawing/2014/main" id="{7D082F4C-A097-498B-80B9-FE2EE25C16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76201"/>
          <a:ext cx="933450" cy="4381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100011</xdr:colOff>
      <xdr:row>25</xdr:row>
      <xdr:rowOff>152399</xdr:rowOff>
    </xdr:from>
    <xdr:to>
      <xdr:col>12</xdr:col>
      <xdr:colOff>1200149</xdr:colOff>
      <xdr:row>42</xdr:row>
      <xdr:rowOff>9524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88E4D5B-48CE-C1F8-84CB-9661A4C378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65</xdr:row>
          <xdr:rowOff>0</xdr:rowOff>
        </xdr:from>
        <xdr:to>
          <xdr:col>8</xdr:col>
          <xdr:colOff>352425</xdr:colOff>
          <xdr:row>66</xdr:row>
          <xdr:rowOff>28575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M83"/>
  <sheetViews>
    <sheetView tabSelected="1" topLeftCell="A3" zoomScaleNormal="100" workbookViewId="0">
      <selection activeCell="A67" sqref="A67:H67"/>
    </sheetView>
  </sheetViews>
  <sheetFormatPr baseColWidth="10" defaultColWidth="12.625" defaultRowHeight="15" customHeight="1" x14ac:dyDescent="0.3"/>
  <cols>
    <col min="1" max="1" width="18.25" style="1" customWidth="1"/>
    <col min="2" max="12" width="9.625" style="1" customWidth="1"/>
    <col min="13" max="13" width="19.375" style="1" bestFit="1" customWidth="1"/>
    <col min="14" max="16384" width="12.625" style="1"/>
  </cols>
  <sheetData>
    <row r="1" spans="1:13" ht="15" customHeight="1" x14ac:dyDescent="0.3">
      <c r="A1" s="40"/>
      <c r="B1" s="41"/>
      <c r="C1" s="45" t="s">
        <v>40</v>
      </c>
      <c r="D1" s="46"/>
      <c r="E1" s="46"/>
      <c r="F1" s="46"/>
      <c r="G1" s="46"/>
      <c r="H1" s="46"/>
      <c r="I1" s="46"/>
      <c r="J1" s="46"/>
      <c r="K1" s="46"/>
      <c r="L1" s="41"/>
      <c r="M1" s="5" t="s">
        <v>3</v>
      </c>
    </row>
    <row r="2" spans="1:13" ht="15" customHeight="1" x14ac:dyDescent="0.3">
      <c r="A2" s="42"/>
      <c r="B2" s="36"/>
      <c r="C2" s="42"/>
      <c r="D2" s="47"/>
      <c r="E2" s="47"/>
      <c r="F2" s="47"/>
      <c r="G2" s="47"/>
      <c r="H2" s="47"/>
      <c r="I2" s="47"/>
      <c r="J2" s="47"/>
      <c r="K2" s="47"/>
      <c r="L2" s="36"/>
      <c r="M2" s="5" t="s">
        <v>4</v>
      </c>
    </row>
    <row r="3" spans="1:13" ht="15" customHeight="1" x14ac:dyDescent="0.3">
      <c r="A3" s="43"/>
      <c r="B3" s="44"/>
      <c r="C3" s="43"/>
      <c r="D3" s="48"/>
      <c r="E3" s="48"/>
      <c r="F3" s="48"/>
      <c r="G3" s="48"/>
      <c r="H3" s="48"/>
      <c r="I3" s="48"/>
      <c r="J3" s="48"/>
      <c r="K3" s="48"/>
      <c r="L3" s="44"/>
      <c r="M3" s="6" t="s">
        <v>5</v>
      </c>
    </row>
    <row r="4" spans="1:13" ht="5.0999999999999996" customHeight="1" x14ac:dyDescent="0.3">
      <c r="A4" s="49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50"/>
    </row>
    <row r="5" spans="1:13" ht="31.5" customHeight="1" x14ac:dyDescent="0.3">
      <c r="A5" s="51" t="s">
        <v>6</v>
      </c>
      <c r="B5" s="32"/>
      <c r="C5" s="52" t="s">
        <v>45</v>
      </c>
      <c r="D5" s="53"/>
      <c r="E5" s="53"/>
      <c r="F5" s="53"/>
      <c r="G5" s="53"/>
      <c r="H5" s="53"/>
      <c r="I5" s="53"/>
      <c r="J5" s="53"/>
      <c r="K5" s="53"/>
      <c r="L5" s="53"/>
      <c r="M5" s="54"/>
    </row>
    <row r="6" spans="1:13" ht="5.0999999999999996" customHeight="1" x14ac:dyDescent="0.3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.95" customHeight="1" x14ac:dyDescent="0.3">
      <c r="A7" s="51" t="s">
        <v>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15.95" customHeight="1" x14ac:dyDescent="0.3">
      <c r="A8" s="29" t="s">
        <v>8</v>
      </c>
      <c r="B8" s="30"/>
      <c r="C8" s="21" t="s">
        <v>46</v>
      </c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15.95" customHeight="1" x14ac:dyDescent="0.3">
      <c r="A9" s="29" t="s">
        <v>9</v>
      </c>
      <c r="B9" s="30"/>
      <c r="C9" s="22" t="s">
        <v>11</v>
      </c>
      <c r="D9" s="18"/>
      <c r="E9" s="22" t="s">
        <v>35</v>
      </c>
      <c r="F9" s="22"/>
      <c r="G9" s="22" t="s">
        <v>12</v>
      </c>
      <c r="H9" s="18"/>
      <c r="I9" s="21" t="s">
        <v>35</v>
      </c>
      <c r="J9" s="21"/>
      <c r="K9" s="21"/>
      <c r="L9" s="21"/>
      <c r="M9" s="21"/>
    </row>
    <row r="10" spans="1:13" ht="15.95" customHeight="1" x14ac:dyDescent="0.3">
      <c r="A10" s="29" t="s">
        <v>10</v>
      </c>
      <c r="B10" s="30"/>
      <c r="C10" s="22" t="s">
        <v>14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5.95" customHeight="1" x14ac:dyDescent="0.3">
      <c r="A11" s="29" t="s">
        <v>13</v>
      </c>
      <c r="B11" s="30"/>
      <c r="C11" s="31" t="s">
        <v>41</v>
      </c>
      <c r="D11" s="32"/>
      <c r="E11" s="32"/>
      <c r="F11" s="32"/>
      <c r="G11" s="57"/>
      <c r="H11" s="57"/>
      <c r="I11" s="57"/>
      <c r="J11" s="57"/>
      <c r="K11" s="57"/>
      <c r="L11" s="57"/>
      <c r="M11" s="57"/>
    </row>
    <row r="12" spans="1:13" ht="15.95" customHeight="1" x14ac:dyDescent="0.3">
      <c r="A12" s="20" t="s">
        <v>15</v>
      </c>
      <c r="B12" s="87"/>
      <c r="C12" s="16" t="s">
        <v>42</v>
      </c>
      <c r="D12" s="8">
        <v>0.95</v>
      </c>
      <c r="E12" s="9" t="s">
        <v>1</v>
      </c>
      <c r="F12" s="72" t="s">
        <v>0</v>
      </c>
      <c r="G12" s="74" t="s">
        <v>56</v>
      </c>
      <c r="H12" s="74"/>
      <c r="I12" s="74"/>
      <c r="J12" s="74"/>
      <c r="K12" s="74"/>
      <c r="L12" s="74"/>
      <c r="M12" s="74"/>
    </row>
    <row r="13" spans="1:13" ht="15.95" customHeight="1" x14ac:dyDescent="0.3">
      <c r="A13" s="88"/>
      <c r="B13" s="89"/>
      <c r="C13" s="16" t="s">
        <v>43</v>
      </c>
      <c r="D13" s="8">
        <f>D12-1%</f>
        <v>0.94</v>
      </c>
      <c r="E13" s="10" t="s">
        <v>16</v>
      </c>
      <c r="F13" s="73"/>
      <c r="G13" s="74"/>
      <c r="H13" s="74"/>
      <c r="I13" s="74"/>
      <c r="J13" s="74"/>
      <c r="K13" s="74"/>
      <c r="L13" s="74"/>
      <c r="M13" s="74"/>
    </row>
    <row r="14" spans="1:13" ht="15.95" customHeight="1" x14ac:dyDescent="0.3">
      <c r="A14" s="20" t="s">
        <v>17</v>
      </c>
      <c r="B14" s="87"/>
      <c r="C14" s="16" t="s">
        <v>42</v>
      </c>
      <c r="D14" s="8">
        <v>0.96</v>
      </c>
      <c r="E14" s="9" t="s">
        <v>1</v>
      </c>
      <c r="F14" s="72" t="s">
        <v>0</v>
      </c>
      <c r="G14" s="74" t="s">
        <v>57</v>
      </c>
      <c r="H14" s="74"/>
      <c r="I14" s="74"/>
      <c r="J14" s="74"/>
      <c r="K14" s="74"/>
      <c r="L14" s="74"/>
      <c r="M14" s="74"/>
    </row>
    <row r="15" spans="1:13" ht="15.95" customHeight="1" x14ac:dyDescent="0.3">
      <c r="A15" s="88"/>
      <c r="B15" s="89"/>
      <c r="C15" s="16" t="s">
        <v>43</v>
      </c>
      <c r="D15" s="8">
        <f t="shared" ref="D15" si="0">D14-1%</f>
        <v>0.95</v>
      </c>
      <c r="E15" s="10" t="s">
        <v>16</v>
      </c>
      <c r="F15" s="73"/>
      <c r="G15" s="74"/>
      <c r="H15" s="74"/>
      <c r="I15" s="74"/>
      <c r="J15" s="74"/>
      <c r="K15" s="74"/>
      <c r="L15" s="74"/>
      <c r="M15" s="74"/>
    </row>
    <row r="16" spans="1:13" ht="15.95" customHeight="1" x14ac:dyDescent="0.3">
      <c r="A16" s="20" t="s">
        <v>18</v>
      </c>
      <c r="B16" s="87"/>
      <c r="C16" s="16" t="s">
        <v>42</v>
      </c>
      <c r="D16" s="8">
        <v>0.97</v>
      </c>
      <c r="E16" s="9" t="s">
        <v>1</v>
      </c>
      <c r="F16" s="72" t="s">
        <v>0</v>
      </c>
      <c r="G16" s="74" t="s">
        <v>58</v>
      </c>
      <c r="H16" s="74"/>
      <c r="I16" s="74"/>
      <c r="J16" s="74"/>
      <c r="K16" s="74"/>
      <c r="L16" s="74"/>
      <c r="M16" s="74"/>
    </row>
    <row r="17" spans="1:13" ht="15.95" customHeight="1" x14ac:dyDescent="0.3">
      <c r="A17" s="88"/>
      <c r="B17" s="89"/>
      <c r="C17" s="16" t="s">
        <v>43</v>
      </c>
      <c r="D17" s="8">
        <f t="shared" ref="D17" si="1">D16-1%</f>
        <v>0.96</v>
      </c>
      <c r="E17" s="10" t="s">
        <v>16</v>
      </c>
      <c r="F17" s="73"/>
      <c r="G17" s="74"/>
      <c r="H17" s="74"/>
      <c r="I17" s="74"/>
      <c r="J17" s="74"/>
      <c r="K17" s="74"/>
      <c r="L17" s="74"/>
      <c r="M17" s="74"/>
    </row>
    <row r="18" spans="1:13" ht="15.95" customHeight="1" x14ac:dyDescent="0.3">
      <c r="A18" s="20" t="s">
        <v>19</v>
      </c>
      <c r="B18" s="87"/>
      <c r="C18" s="16" t="s">
        <v>42</v>
      </c>
      <c r="D18" s="8">
        <v>0.98</v>
      </c>
      <c r="E18" s="9" t="s">
        <v>1</v>
      </c>
      <c r="F18" s="72" t="s">
        <v>0</v>
      </c>
      <c r="G18" s="74" t="s">
        <v>59</v>
      </c>
      <c r="H18" s="74"/>
      <c r="I18" s="74"/>
      <c r="J18" s="74"/>
      <c r="K18" s="74"/>
      <c r="L18" s="74"/>
      <c r="M18" s="74"/>
    </row>
    <row r="19" spans="1:13" ht="15.95" customHeight="1" x14ac:dyDescent="0.3">
      <c r="A19" s="88"/>
      <c r="B19" s="89"/>
      <c r="C19" s="16" t="s">
        <v>43</v>
      </c>
      <c r="D19" s="8">
        <f t="shared" ref="D19" si="2">D18-1%</f>
        <v>0.97</v>
      </c>
      <c r="E19" s="10" t="s">
        <v>16</v>
      </c>
      <c r="F19" s="73"/>
      <c r="G19" s="74"/>
      <c r="H19" s="74"/>
      <c r="I19" s="74"/>
      <c r="J19" s="74"/>
      <c r="K19" s="74"/>
      <c r="L19" s="74"/>
      <c r="M19" s="74"/>
    </row>
    <row r="20" spans="1:13" ht="15.95" customHeight="1" x14ac:dyDescent="0.3">
      <c r="A20" s="29" t="s">
        <v>20</v>
      </c>
      <c r="B20" s="30"/>
      <c r="C20" s="55" t="s">
        <v>36</v>
      </c>
      <c r="D20" s="32"/>
      <c r="E20" s="32"/>
      <c r="F20" s="32"/>
      <c r="G20" s="56"/>
      <c r="H20" s="56"/>
      <c r="I20" s="56"/>
      <c r="J20" s="56"/>
      <c r="K20" s="56"/>
      <c r="L20" s="56"/>
      <c r="M20" s="56"/>
    </row>
    <row r="21" spans="1:13" ht="15.95" customHeight="1" x14ac:dyDescent="0.3">
      <c r="A21" s="29" t="s">
        <v>21</v>
      </c>
      <c r="B21" s="30"/>
      <c r="C21" s="11" t="s">
        <v>47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5.95" customHeight="1" x14ac:dyDescent="0.3">
      <c r="A22" s="29" t="s">
        <v>22</v>
      </c>
      <c r="B22" s="30"/>
      <c r="C22" s="31" t="s">
        <v>23</v>
      </c>
      <c r="D22" s="32"/>
      <c r="E22" s="32"/>
      <c r="F22" s="32"/>
      <c r="G22" s="33" t="s">
        <v>24</v>
      </c>
      <c r="H22" s="32"/>
      <c r="I22" s="31" t="s">
        <v>44</v>
      </c>
      <c r="J22" s="32"/>
      <c r="K22" s="32"/>
      <c r="L22" s="32"/>
      <c r="M22" s="32"/>
    </row>
    <row r="23" spans="1:13" ht="15.95" customHeight="1" x14ac:dyDescent="0.3">
      <c r="A23" s="29" t="s">
        <v>25</v>
      </c>
      <c r="B23" s="30"/>
      <c r="C23" s="31" t="s">
        <v>34</v>
      </c>
      <c r="D23" s="32"/>
      <c r="E23" s="32"/>
      <c r="F23" s="32"/>
      <c r="G23" s="33" t="s">
        <v>26</v>
      </c>
      <c r="H23" s="32"/>
      <c r="I23" s="31" t="s">
        <v>27</v>
      </c>
      <c r="J23" s="32"/>
      <c r="K23" s="33" t="s">
        <v>28</v>
      </c>
      <c r="L23" s="32"/>
      <c r="M23" s="7" t="s">
        <v>29</v>
      </c>
    </row>
    <row r="24" spans="1:13" ht="5.0999999999999996" customHeight="1" x14ac:dyDescent="0.3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</row>
    <row r="25" spans="1:13" ht="15.95" customHeight="1" x14ac:dyDescent="0.3">
      <c r="A25" s="37" t="s">
        <v>32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ht="15" customHeight="1" x14ac:dyDescent="0.3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2"/>
    </row>
    <row r="27" spans="1:13" ht="15" customHeight="1" x14ac:dyDescent="0.3">
      <c r="A27" s="32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2"/>
    </row>
    <row r="28" spans="1:13" ht="15" customHeight="1" x14ac:dyDescent="0.3">
      <c r="A28" s="32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2"/>
    </row>
    <row r="29" spans="1:13" ht="15" customHeight="1" x14ac:dyDescent="0.3">
      <c r="A29" s="32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2"/>
    </row>
    <row r="30" spans="1:13" ht="15" customHeight="1" x14ac:dyDescent="0.3">
      <c r="A30" s="32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2"/>
    </row>
    <row r="31" spans="1:13" ht="15" customHeight="1" x14ac:dyDescent="0.3">
      <c r="A31" s="32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2"/>
    </row>
    <row r="32" spans="1:13" ht="15" customHeight="1" x14ac:dyDescent="0.3">
      <c r="A32" s="3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2"/>
    </row>
    <row r="33" spans="1:13" ht="15" customHeight="1" x14ac:dyDescent="0.3">
      <c r="A33" s="3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2"/>
    </row>
    <row r="34" spans="1:13" ht="15" customHeight="1" x14ac:dyDescent="0.3">
      <c r="A34" s="32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2"/>
    </row>
    <row r="35" spans="1:13" ht="15" customHeight="1" x14ac:dyDescent="0.3">
      <c r="A35" s="32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2"/>
    </row>
    <row r="36" spans="1:13" ht="15" customHeight="1" x14ac:dyDescent="0.3">
      <c r="A36" s="32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2"/>
    </row>
    <row r="37" spans="1:13" ht="15" customHeight="1" x14ac:dyDescent="0.3">
      <c r="A37" s="32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2"/>
    </row>
    <row r="38" spans="1:13" ht="15" customHeight="1" x14ac:dyDescent="0.3">
      <c r="A38" s="32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2"/>
    </row>
    <row r="39" spans="1:13" ht="15" customHeight="1" x14ac:dyDescent="0.3">
      <c r="A39" s="32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2"/>
    </row>
    <row r="40" spans="1:13" ht="15" customHeight="1" x14ac:dyDescent="0.3">
      <c r="A40" s="32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2"/>
    </row>
    <row r="41" spans="1:13" ht="15" customHeight="1" x14ac:dyDescent="0.3">
      <c r="A41" s="32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2"/>
    </row>
    <row r="42" spans="1:13" ht="15" customHeight="1" x14ac:dyDescent="0.3">
      <c r="A42" s="32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2"/>
    </row>
    <row r="43" spans="1:13" ht="15" customHeigh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 ht="5.0999999999999996" customHeight="1" x14ac:dyDescent="0.3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2"/>
    </row>
    <row r="45" spans="1:13" ht="15" customHeight="1" x14ac:dyDescent="0.3">
      <c r="A45" s="90" t="s">
        <v>37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4"/>
    </row>
    <row r="46" spans="1:13" ht="15" customHeight="1" x14ac:dyDescent="0.3">
      <c r="A46" s="25" t="s">
        <v>30</v>
      </c>
      <c r="B46" s="26"/>
      <c r="C46" s="2">
        <v>2021</v>
      </c>
      <c r="D46" s="2">
        <v>2022</v>
      </c>
      <c r="E46" s="2">
        <v>2023</v>
      </c>
      <c r="F46" s="2">
        <v>2024</v>
      </c>
      <c r="G46" s="2">
        <v>2025</v>
      </c>
      <c r="H46" s="2">
        <v>2026</v>
      </c>
      <c r="I46" s="2">
        <v>2027</v>
      </c>
      <c r="J46" s="2">
        <v>2028</v>
      </c>
      <c r="K46" s="2">
        <v>2029</v>
      </c>
      <c r="L46" s="2">
        <v>2030</v>
      </c>
      <c r="M46" s="2">
        <v>2031</v>
      </c>
    </row>
    <row r="47" spans="1:13" ht="27" customHeight="1" x14ac:dyDescent="0.3">
      <c r="A47" s="23" t="s">
        <v>48</v>
      </c>
      <c r="B47" s="24"/>
      <c r="C47" s="17">
        <v>5371660.7999999998</v>
      </c>
      <c r="D47" s="17">
        <v>3265920</v>
      </c>
      <c r="E47" s="17">
        <v>3676492.8</v>
      </c>
      <c r="F47" s="14"/>
      <c r="G47" s="3"/>
      <c r="H47" s="3"/>
      <c r="I47" s="3"/>
      <c r="J47" s="3"/>
      <c r="K47" s="3"/>
      <c r="L47" s="3"/>
      <c r="M47" s="3"/>
    </row>
    <row r="48" spans="1:13" ht="27" customHeight="1" x14ac:dyDescent="0.3">
      <c r="A48" s="23" t="s">
        <v>49</v>
      </c>
      <c r="B48" s="27"/>
      <c r="C48" s="17">
        <v>5371660.7999999998</v>
      </c>
      <c r="D48" s="17">
        <v>3265920</v>
      </c>
      <c r="E48" s="17">
        <v>3676492.8</v>
      </c>
      <c r="F48" s="14"/>
      <c r="G48" s="3"/>
      <c r="H48" s="3"/>
      <c r="I48" s="3"/>
      <c r="J48" s="3"/>
      <c r="K48" s="3"/>
      <c r="L48" s="3"/>
      <c r="M48" s="3"/>
    </row>
    <row r="49" spans="1:13" ht="15" customHeight="1" x14ac:dyDescent="0.3">
      <c r="A49" s="28" t="s">
        <v>38</v>
      </c>
      <c r="B49" s="27"/>
      <c r="C49" s="4">
        <f>IFERROR(C47/C48,0)</f>
        <v>1</v>
      </c>
      <c r="D49" s="4">
        <f>IFERROR(D47/D48,0)</f>
        <v>1</v>
      </c>
      <c r="E49" s="4">
        <f>IFERROR(E47/E48,0)</f>
        <v>1</v>
      </c>
      <c r="F49" s="4">
        <f>IFERROR(F47/F48,0)</f>
        <v>0</v>
      </c>
      <c r="G49" s="4">
        <f t="shared" ref="G49:M49" si="3">IFERROR(G47/G48,0)</f>
        <v>0</v>
      </c>
      <c r="H49" s="4">
        <f t="shared" si="3"/>
        <v>0</v>
      </c>
      <c r="I49" s="4">
        <f t="shared" si="3"/>
        <v>0</v>
      </c>
      <c r="J49" s="4">
        <f t="shared" si="3"/>
        <v>0</v>
      </c>
      <c r="K49" s="4">
        <f t="shared" si="3"/>
        <v>0</v>
      </c>
      <c r="L49" s="4">
        <f t="shared" si="3"/>
        <v>0</v>
      </c>
      <c r="M49" s="4">
        <f t="shared" si="3"/>
        <v>0</v>
      </c>
    </row>
    <row r="50" spans="1:13" ht="15" customHeight="1" x14ac:dyDescent="0.3">
      <c r="A50" s="91" t="s">
        <v>31</v>
      </c>
      <c r="B50" s="92"/>
      <c r="C50" s="4">
        <f>D12</f>
        <v>0.95</v>
      </c>
      <c r="D50" s="4">
        <f>D14</f>
        <v>0.96</v>
      </c>
      <c r="E50" s="4">
        <f>D16</f>
        <v>0.97</v>
      </c>
      <c r="F50" s="4">
        <f>D18</f>
        <v>0.98</v>
      </c>
      <c r="G50" s="4"/>
      <c r="H50" s="4"/>
      <c r="I50" s="4"/>
      <c r="J50" s="4"/>
      <c r="K50" s="4"/>
      <c r="L50" s="4"/>
      <c r="M50" s="4"/>
    </row>
    <row r="51" spans="1:13" ht="5.0999999999999996" customHeight="1" x14ac:dyDescent="0.3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</row>
    <row r="52" spans="1:13" ht="15" customHeight="1" x14ac:dyDescent="0.3">
      <c r="A52" s="13" t="s">
        <v>39</v>
      </c>
      <c r="B52" s="66" t="s">
        <v>2</v>
      </c>
      <c r="C52" s="67"/>
      <c r="D52" s="67"/>
      <c r="E52" s="67"/>
      <c r="F52" s="67"/>
      <c r="G52" s="67"/>
      <c r="H52" s="68"/>
      <c r="I52" s="63" t="s">
        <v>33</v>
      </c>
      <c r="J52" s="64"/>
      <c r="K52" s="64"/>
      <c r="L52" s="64"/>
      <c r="M52" s="65"/>
    </row>
    <row r="53" spans="1:13" ht="15" customHeight="1" x14ac:dyDescent="0.3">
      <c r="A53" s="58">
        <v>2021</v>
      </c>
      <c r="B53" s="60" t="s">
        <v>60</v>
      </c>
      <c r="C53" s="61"/>
      <c r="D53" s="61"/>
      <c r="E53" s="61"/>
      <c r="F53" s="61"/>
      <c r="G53" s="61"/>
      <c r="H53" s="62"/>
      <c r="I53" s="81" t="s">
        <v>53</v>
      </c>
      <c r="J53" s="82"/>
      <c r="K53" s="82"/>
      <c r="L53" s="82"/>
      <c r="M53" s="82"/>
    </row>
    <row r="54" spans="1:13" ht="15" customHeight="1" x14ac:dyDescent="0.3">
      <c r="A54" s="59"/>
      <c r="B54" s="60" t="s">
        <v>51</v>
      </c>
      <c r="C54" s="61"/>
      <c r="D54" s="61"/>
      <c r="E54" s="61"/>
      <c r="F54" s="61"/>
      <c r="G54" s="61"/>
      <c r="H54" s="62"/>
      <c r="I54" s="83"/>
      <c r="J54" s="84"/>
      <c r="K54" s="84"/>
      <c r="L54" s="84"/>
      <c r="M54" s="84"/>
    </row>
    <row r="55" spans="1:13" ht="65.25" customHeight="1" x14ac:dyDescent="0.3">
      <c r="A55" s="59"/>
      <c r="B55" s="69" t="s">
        <v>50</v>
      </c>
      <c r="C55" s="70"/>
      <c r="D55" s="70"/>
      <c r="E55" s="70"/>
      <c r="F55" s="70"/>
      <c r="G55" s="70"/>
      <c r="H55" s="71"/>
      <c r="I55" s="85"/>
      <c r="J55" s="86"/>
      <c r="K55" s="86"/>
      <c r="L55" s="86"/>
      <c r="M55" s="86"/>
    </row>
    <row r="56" spans="1:13" ht="15" customHeight="1" x14ac:dyDescent="0.3">
      <c r="A56" s="58">
        <v>2022</v>
      </c>
      <c r="B56" s="60" t="s">
        <v>61</v>
      </c>
      <c r="C56" s="61"/>
      <c r="D56" s="61"/>
      <c r="E56" s="61"/>
      <c r="F56" s="61"/>
      <c r="G56" s="61"/>
      <c r="H56" s="62"/>
      <c r="I56" s="81" t="s">
        <v>54</v>
      </c>
      <c r="J56" s="82"/>
      <c r="K56" s="82"/>
      <c r="L56" s="82"/>
      <c r="M56" s="82"/>
    </row>
    <row r="57" spans="1:13" ht="15" customHeight="1" x14ac:dyDescent="0.3">
      <c r="A57" s="59"/>
      <c r="B57" s="60" t="s">
        <v>51</v>
      </c>
      <c r="C57" s="61"/>
      <c r="D57" s="61"/>
      <c r="E57" s="61"/>
      <c r="F57" s="61"/>
      <c r="G57" s="61"/>
      <c r="H57" s="62"/>
      <c r="I57" s="83"/>
      <c r="J57" s="84"/>
      <c r="K57" s="84"/>
      <c r="L57" s="84"/>
      <c r="M57" s="84"/>
    </row>
    <row r="58" spans="1:13" ht="37.5" customHeight="1" x14ac:dyDescent="0.3">
      <c r="A58" s="59"/>
      <c r="B58" s="69" t="s">
        <v>62</v>
      </c>
      <c r="C58" s="70"/>
      <c r="D58" s="70"/>
      <c r="E58" s="70"/>
      <c r="F58" s="70"/>
      <c r="G58" s="70"/>
      <c r="H58" s="71"/>
      <c r="I58" s="85"/>
      <c r="J58" s="86"/>
      <c r="K58" s="86"/>
      <c r="L58" s="86"/>
      <c r="M58" s="86"/>
    </row>
    <row r="59" spans="1:13" ht="15" customHeight="1" x14ac:dyDescent="0.3">
      <c r="A59" s="58">
        <v>2023</v>
      </c>
      <c r="B59" s="60" t="s">
        <v>52</v>
      </c>
      <c r="C59" s="61"/>
      <c r="D59" s="61"/>
      <c r="E59" s="61"/>
      <c r="F59" s="61"/>
      <c r="G59" s="61"/>
      <c r="H59" s="62"/>
      <c r="I59" s="81" t="s">
        <v>55</v>
      </c>
      <c r="J59" s="82"/>
      <c r="K59" s="82"/>
      <c r="L59" s="82"/>
      <c r="M59" s="82"/>
    </row>
    <row r="60" spans="1:13" ht="15" customHeight="1" x14ac:dyDescent="0.3">
      <c r="A60" s="59"/>
      <c r="B60" s="60" t="s">
        <v>51</v>
      </c>
      <c r="C60" s="61"/>
      <c r="D60" s="61"/>
      <c r="E60" s="61"/>
      <c r="F60" s="61"/>
      <c r="G60" s="61"/>
      <c r="H60" s="62"/>
      <c r="I60" s="83"/>
      <c r="J60" s="84"/>
      <c r="K60" s="84"/>
      <c r="L60" s="84"/>
      <c r="M60" s="84"/>
    </row>
    <row r="61" spans="1:13" ht="42.75" customHeight="1" x14ac:dyDescent="0.3">
      <c r="A61" s="59"/>
      <c r="B61" s="69" t="s">
        <v>63</v>
      </c>
      <c r="C61" s="70"/>
      <c r="D61" s="70"/>
      <c r="E61" s="70"/>
      <c r="F61" s="70"/>
      <c r="G61" s="70"/>
      <c r="H61" s="71"/>
      <c r="I61" s="85"/>
      <c r="J61" s="86"/>
      <c r="K61" s="86"/>
      <c r="L61" s="86"/>
      <c r="M61" s="86"/>
    </row>
    <row r="62" spans="1:13" ht="15" customHeight="1" x14ac:dyDescent="0.3">
      <c r="A62" s="58">
        <v>2024</v>
      </c>
      <c r="B62" s="75"/>
      <c r="C62" s="76"/>
      <c r="D62" s="76"/>
      <c r="E62" s="76"/>
      <c r="F62" s="76"/>
      <c r="G62" s="76"/>
      <c r="H62" s="77"/>
      <c r="I62" s="15"/>
      <c r="J62" s="15"/>
      <c r="K62" s="15"/>
      <c r="L62" s="15"/>
      <c r="M62" s="15"/>
    </row>
    <row r="63" spans="1:13" ht="15" customHeight="1" x14ac:dyDescent="0.3">
      <c r="A63" s="59"/>
      <c r="B63" s="75"/>
      <c r="C63" s="76"/>
      <c r="D63" s="76"/>
      <c r="E63" s="76"/>
      <c r="F63" s="76"/>
      <c r="G63" s="76"/>
      <c r="H63" s="77"/>
      <c r="I63" s="15"/>
      <c r="J63" s="15"/>
      <c r="K63" s="15"/>
      <c r="L63" s="15"/>
      <c r="M63" s="15"/>
    </row>
    <row r="64" spans="1:13" ht="15" customHeight="1" x14ac:dyDescent="0.3">
      <c r="A64" s="59"/>
      <c r="B64" s="75"/>
      <c r="C64" s="76"/>
      <c r="D64" s="76"/>
      <c r="E64" s="76"/>
      <c r="F64" s="76"/>
      <c r="G64" s="76"/>
      <c r="H64" s="77"/>
      <c r="I64" s="15"/>
      <c r="J64" s="15"/>
      <c r="K64" s="15"/>
      <c r="L64" s="15"/>
      <c r="M64" s="15"/>
    </row>
    <row r="65" spans="1:13" ht="15" customHeight="1" x14ac:dyDescent="0.3">
      <c r="A65" s="78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80"/>
    </row>
    <row r="66" spans="1:13" ht="15" customHeight="1" x14ac:dyDescent="0.3">
      <c r="A66" s="19"/>
      <c r="B66" s="19"/>
      <c r="C66" s="19"/>
      <c r="D66" s="19"/>
      <c r="E66" s="19"/>
      <c r="F66" s="19"/>
      <c r="G66" s="19"/>
      <c r="H66" s="19"/>
    </row>
    <row r="67" spans="1:13" ht="15" customHeight="1" x14ac:dyDescent="0.3">
      <c r="A67" s="19"/>
      <c r="B67" s="19"/>
      <c r="C67" s="19"/>
      <c r="D67" s="19"/>
      <c r="E67" s="19"/>
      <c r="F67" s="19"/>
      <c r="G67" s="19"/>
      <c r="H67" s="19"/>
    </row>
    <row r="68" spans="1:13" ht="15" customHeight="1" x14ac:dyDescent="0.3">
      <c r="A68" s="19"/>
      <c r="B68" s="19"/>
      <c r="C68" s="19"/>
      <c r="D68" s="19"/>
      <c r="E68" s="19"/>
      <c r="F68" s="19"/>
      <c r="G68" s="19"/>
      <c r="H68" s="19"/>
    </row>
    <row r="69" spans="1:13" ht="15" customHeight="1" x14ac:dyDescent="0.3">
      <c r="A69" s="19"/>
      <c r="B69" s="19"/>
      <c r="C69" s="19"/>
      <c r="D69" s="19"/>
      <c r="E69" s="19"/>
      <c r="F69" s="19"/>
      <c r="G69" s="19"/>
      <c r="H69" s="19"/>
    </row>
    <row r="70" spans="1:13" ht="15" customHeight="1" x14ac:dyDescent="0.3">
      <c r="A70" s="19"/>
      <c r="B70" s="19"/>
      <c r="C70" s="19"/>
      <c r="D70" s="19"/>
      <c r="E70" s="19"/>
      <c r="F70" s="19"/>
      <c r="G70" s="19"/>
      <c r="H70" s="19"/>
    </row>
    <row r="71" spans="1:13" ht="15" customHeight="1" x14ac:dyDescent="0.3">
      <c r="A71" s="19"/>
      <c r="B71" s="19"/>
      <c r="C71" s="19"/>
      <c r="D71" s="19"/>
      <c r="E71" s="19"/>
      <c r="F71" s="19"/>
      <c r="G71" s="19"/>
      <c r="H71" s="19"/>
    </row>
    <row r="72" spans="1:13" ht="15" customHeight="1" x14ac:dyDescent="0.3">
      <c r="A72" s="19"/>
      <c r="B72" s="19"/>
      <c r="C72" s="19"/>
      <c r="D72" s="19"/>
      <c r="E72" s="19"/>
      <c r="F72" s="19"/>
      <c r="G72" s="19"/>
      <c r="H72" s="19"/>
    </row>
    <row r="73" spans="1:13" ht="15" customHeight="1" x14ac:dyDescent="0.3">
      <c r="A73" s="19"/>
      <c r="B73" s="19"/>
      <c r="C73" s="19"/>
      <c r="D73" s="19"/>
      <c r="E73" s="19"/>
      <c r="F73" s="19"/>
      <c r="G73" s="19"/>
      <c r="H73" s="19"/>
    </row>
    <row r="74" spans="1:13" ht="15" customHeight="1" x14ac:dyDescent="0.3">
      <c r="A74" s="19"/>
      <c r="B74" s="19"/>
      <c r="C74" s="19"/>
      <c r="D74" s="19"/>
      <c r="E74" s="19"/>
      <c r="F74" s="19"/>
      <c r="G74" s="19"/>
      <c r="H74" s="19"/>
    </row>
    <row r="75" spans="1:13" ht="15" customHeight="1" x14ac:dyDescent="0.3">
      <c r="A75" s="19"/>
      <c r="B75" s="19"/>
      <c r="C75" s="19"/>
      <c r="D75" s="19"/>
      <c r="E75" s="19"/>
      <c r="F75" s="19"/>
      <c r="G75" s="19"/>
      <c r="H75" s="19"/>
    </row>
    <row r="76" spans="1:13" ht="15" customHeight="1" x14ac:dyDescent="0.3">
      <c r="A76" s="19"/>
      <c r="B76" s="19"/>
      <c r="C76" s="19"/>
      <c r="D76" s="19"/>
      <c r="E76" s="19"/>
      <c r="F76" s="19"/>
      <c r="G76" s="19"/>
      <c r="H76" s="19"/>
    </row>
    <row r="77" spans="1:13" ht="15" customHeight="1" x14ac:dyDescent="0.3">
      <c r="A77" s="19"/>
      <c r="B77" s="19"/>
      <c r="C77" s="19"/>
      <c r="D77" s="19"/>
      <c r="E77" s="19"/>
      <c r="F77" s="19"/>
      <c r="G77" s="19"/>
      <c r="H77" s="19"/>
    </row>
    <row r="78" spans="1:13" ht="15" customHeight="1" x14ac:dyDescent="0.3">
      <c r="A78" s="19"/>
      <c r="B78" s="19"/>
      <c r="C78" s="19"/>
      <c r="D78" s="19"/>
      <c r="E78" s="19"/>
      <c r="F78" s="19"/>
      <c r="G78" s="19"/>
      <c r="H78" s="19"/>
    </row>
    <row r="79" spans="1:13" ht="15" customHeight="1" x14ac:dyDescent="0.3">
      <c r="A79" s="19"/>
      <c r="B79" s="19"/>
      <c r="C79" s="19"/>
      <c r="D79" s="19"/>
      <c r="E79" s="19"/>
      <c r="F79" s="19"/>
      <c r="G79" s="19"/>
      <c r="H79" s="19"/>
    </row>
    <row r="80" spans="1:13" ht="15" customHeight="1" x14ac:dyDescent="0.3">
      <c r="A80" s="19"/>
      <c r="B80" s="19"/>
      <c r="C80" s="19"/>
      <c r="D80" s="19"/>
      <c r="E80" s="19"/>
      <c r="F80" s="19"/>
      <c r="G80" s="19"/>
      <c r="H80" s="19"/>
    </row>
    <row r="81" spans="1:8" ht="15" customHeight="1" x14ac:dyDescent="0.3">
      <c r="A81" s="19"/>
      <c r="B81" s="19"/>
      <c r="C81" s="19"/>
      <c r="D81" s="19"/>
      <c r="E81" s="19"/>
      <c r="F81" s="19"/>
      <c r="G81" s="19"/>
      <c r="H81" s="19"/>
    </row>
    <row r="82" spans="1:8" ht="15" customHeight="1" x14ac:dyDescent="0.3">
      <c r="A82" s="19"/>
      <c r="B82" s="19"/>
      <c r="C82" s="19"/>
      <c r="D82" s="19"/>
      <c r="E82" s="19"/>
      <c r="F82" s="19"/>
      <c r="G82" s="19"/>
      <c r="H82" s="19"/>
    </row>
    <row r="83" spans="1:8" ht="15" customHeight="1" x14ac:dyDescent="0.3">
      <c r="A83" s="19"/>
      <c r="B83" s="19"/>
      <c r="C83" s="19"/>
      <c r="D83" s="19"/>
      <c r="E83" s="19"/>
      <c r="F83" s="19"/>
      <c r="G83" s="19"/>
      <c r="H83" s="19"/>
    </row>
  </sheetData>
  <mergeCells count="93">
    <mergeCell ref="A65:M65"/>
    <mergeCell ref="I53:M55"/>
    <mergeCell ref="I56:M58"/>
    <mergeCell ref="I59:M61"/>
    <mergeCell ref="A12:B13"/>
    <mergeCell ref="A14:B15"/>
    <mergeCell ref="A16:B17"/>
    <mergeCell ref="A18:B19"/>
    <mergeCell ref="F12:F13"/>
    <mergeCell ref="A44:M44"/>
    <mergeCell ref="A45:M45"/>
    <mergeCell ref="A50:B50"/>
    <mergeCell ref="A51:M51"/>
    <mergeCell ref="B62:H62"/>
    <mergeCell ref="B63:H63"/>
    <mergeCell ref="G12:M13"/>
    <mergeCell ref="G14:M15"/>
    <mergeCell ref="G16:M17"/>
    <mergeCell ref="G18:M19"/>
    <mergeCell ref="B64:H64"/>
    <mergeCell ref="A81:H81"/>
    <mergeCell ref="A82:H82"/>
    <mergeCell ref="A73:H73"/>
    <mergeCell ref="A74:H74"/>
    <mergeCell ref="A75:H75"/>
    <mergeCell ref="I52:M52"/>
    <mergeCell ref="B52:H52"/>
    <mergeCell ref="B54:H54"/>
    <mergeCell ref="B55:H55"/>
    <mergeCell ref="B56:H56"/>
    <mergeCell ref="A66:H66"/>
    <mergeCell ref="A67:H67"/>
    <mergeCell ref="A83:H83"/>
    <mergeCell ref="A53:A55"/>
    <mergeCell ref="B53:H53"/>
    <mergeCell ref="A56:A58"/>
    <mergeCell ref="B57:H57"/>
    <mergeCell ref="B58:H58"/>
    <mergeCell ref="A59:A61"/>
    <mergeCell ref="A62:A64"/>
    <mergeCell ref="B59:H59"/>
    <mergeCell ref="B60:H60"/>
    <mergeCell ref="B61:H61"/>
    <mergeCell ref="A78:H78"/>
    <mergeCell ref="A79:H79"/>
    <mergeCell ref="A80:H80"/>
    <mergeCell ref="A76:H76"/>
    <mergeCell ref="A77:H77"/>
    <mergeCell ref="A68:H68"/>
    <mergeCell ref="A69:H69"/>
    <mergeCell ref="A70:H70"/>
    <mergeCell ref="A71:H71"/>
    <mergeCell ref="A72:H72"/>
    <mergeCell ref="A1:B3"/>
    <mergeCell ref="C1:L3"/>
    <mergeCell ref="E9:F9"/>
    <mergeCell ref="G9:H9"/>
    <mergeCell ref="A4:M4"/>
    <mergeCell ref="A5:B5"/>
    <mergeCell ref="A6:M6"/>
    <mergeCell ref="C5:M5"/>
    <mergeCell ref="A7:M7"/>
    <mergeCell ref="A8:B8"/>
    <mergeCell ref="C8:M8"/>
    <mergeCell ref="A9:B9"/>
    <mergeCell ref="C9:D9"/>
    <mergeCell ref="A49:B49"/>
    <mergeCell ref="A21:B21"/>
    <mergeCell ref="A22:B22"/>
    <mergeCell ref="C22:F22"/>
    <mergeCell ref="G22:H22"/>
    <mergeCell ref="A23:B23"/>
    <mergeCell ref="C23:F23"/>
    <mergeCell ref="G23:H23"/>
    <mergeCell ref="A24:M24"/>
    <mergeCell ref="A25:M25"/>
    <mergeCell ref="A26:M43"/>
    <mergeCell ref="I9:M9"/>
    <mergeCell ref="C10:M10"/>
    <mergeCell ref="A47:B47"/>
    <mergeCell ref="A46:B46"/>
    <mergeCell ref="A48:B48"/>
    <mergeCell ref="I22:M22"/>
    <mergeCell ref="I23:J23"/>
    <mergeCell ref="K23:L23"/>
    <mergeCell ref="A20:B20"/>
    <mergeCell ref="C20:M20"/>
    <mergeCell ref="A10:B10"/>
    <mergeCell ref="A11:B11"/>
    <mergeCell ref="C11:M11"/>
    <mergeCell ref="F14:F15"/>
    <mergeCell ref="F16:F17"/>
    <mergeCell ref="F18:F19"/>
  </mergeCells>
  <conditionalFormatting sqref="C49:E49">
    <cfRule type="cellIs" dxfId="3" priority="3" operator="greaterThanOrEqual">
      <formula>C50</formula>
    </cfRule>
    <cfRule type="cellIs" dxfId="2" priority="4" operator="lessThan">
      <formula>C50</formula>
    </cfRule>
  </conditionalFormatting>
  <conditionalFormatting sqref="C49:M49">
    <cfRule type="cellIs" dxfId="1" priority="1" operator="greaterThanOrEqual">
      <formula>C50</formula>
    </cfRule>
    <cfRule type="cellIs" dxfId="0" priority="2" operator="lessThan">
      <formula>C50</formula>
    </cfRule>
  </conditionalFormatting>
  <pageMargins left="0.7" right="0.7" top="0.75" bottom="0.75" header="0" footer="0"/>
  <pageSetup scale="2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8</xdr:col>
                    <xdr:colOff>47625</xdr:colOff>
                    <xdr:row>65</xdr:row>
                    <xdr:rowOff>0</xdr:rowOff>
                  </from>
                  <to>
                    <xdr:col>8</xdr:col>
                    <xdr:colOff>352425</xdr:colOff>
                    <xdr:row>66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AGUAS RESIDUALES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Morales Guerra</dc:creator>
  <cp:lastModifiedBy>SEBASTIAN FLOREZ PATINO</cp:lastModifiedBy>
  <dcterms:created xsi:type="dcterms:W3CDTF">2019-11-19T15:13:39Z</dcterms:created>
  <dcterms:modified xsi:type="dcterms:W3CDTF">2024-10-04T22:03:50Z</dcterms:modified>
</cp:coreProperties>
</file>